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nrong\Documents\Rongc_2019.9.22\SHU advising\AdviceAdministration\ProgramPlanForms\"/>
    </mc:Choice>
  </mc:AlternateContent>
  <xr:revisionPtr revIDLastSave="0" documentId="13_ncr:1_{310DE20A-8445-42B0-9207-939E61CF34AE}" xr6:coauthVersionLast="47" xr6:coauthVersionMax="47" xr10:uidLastSave="{00000000-0000-0000-0000-000000000000}"/>
  <bookViews>
    <workbookView xWindow="-60" yWindow="60" windowWidth="13450" windowHeight="8920" xr2:uid="{00000000-000D-0000-FFFF-FFFF00000000}"/>
  </bookViews>
  <sheets>
    <sheet name="Requirements" sheetId="1" r:id="rId1"/>
    <sheet name="Schedule" sheetId="2" r:id="rId2"/>
  </sheets>
  <definedNames>
    <definedName name="_xlnm._FilterDatabase" localSheetId="1" hidden="1">Schedule!$A$1:$A$29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A22" i="2"/>
  <c r="B22" i="2" s="1"/>
  <c r="A18" i="2" l="1"/>
  <c r="B18" i="2" s="1"/>
  <c r="D84" i="1" l="1"/>
  <c r="D66" i="1" l="1"/>
  <c r="B38" i="1" s="1"/>
  <c r="D50" i="1"/>
  <c r="C28" i="2"/>
  <c r="C27" i="2"/>
  <c r="C25" i="2"/>
  <c r="C23" i="2"/>
  <c r="C26" i="2"/>
  <c r="C24" i="2"/>
  <c r="C21" i="2"/>
  <c r="C9" i="2"/>
  <c r="C19" i="2"/>
  <c r="C8" i="2"/>
  <c r="C7" i="2"/>
  <c r="C17" i="2"/>
  <c r="C6" i="2"/>
  <c r="C5" i="2"/>
  <c r="C16" i="2"/>
  <c r="C20" i="2"/>
  <c r="C4" i="2"/>
  <c r="C3" i="2"/>
  <c r="C2" i="2"/>
  <c r="C12" i="2"/>
  <c r="C13" i="2"/>
  <c r="C14" i="2"/>
  <c r="C11" i="2"/>
  <c r="C10" i="2"/>
  <c r="C15" i="2"/>
  <c r="A15" i="2"/>
  <c r="B15" i="2" s="1"/>
  <c r="A10" i="2"/>
  <c r="B10" i="2" s="1"/>
  <c r="A11" i="2"/>
  <c r="B11" i="2" s="1"/>
  <c r="A14" i="2"/>
  <c r="B14" i="2" s="1"/>
  <c r="A28" i="2"/>
  <c r="B28" i="2" s="1"/>
  <c r="A27" i="2"/>
  <c r="B27" i="2" s="1"/>
  <c r="A25" i="2"/>
  <c r="B25" i="2" s="1"/>
  <c r="A23" i="2"/>
  <c r="B23" i="2" s="1"/>
  <c r="A26" i="2"/>
  <c r="B26" i="2" s="1"/>
  <c r="A24" i="2"/>
  <c r="B24" i="2" s="1"/>
  <c r="A21" i="2"/>
  <c r="B21" i="2" s="1"/>
  <c r="A9" i="2"/>
  <c r="B9" i="2" s="1"/>
  <c r="A19" i="2"/>
  <c r="B19" i="2" s="1"/>
  <c r="A8" i="2"/>
  <c r="B8" i="2" s="1"/>
  <c r="A7" i="2"/>
  <c r="B7" i="2" s="1"/>
  <c r="A17" i="2"/>
  <c r="B17" i="2" s="1"/>
  <c r="A6" i="2"/>
  <c r="B6" i="2" s="1"/>
  <c r="A5" i="2"/>
  <c r="B5" i="2" s="1"/>
  <c r="A16" i="2"/>
  <c r="B16" i="2" s="1"/>
  <c r="A20" i="2"/>
  <c r="B20" i="2" s="1"/>
  <c r="A4" i="2"/>
  <c r="B4" i="2" s="1"/>
  <c r="A3" i="2"/>
  <c r="B3" i="2" s="1"/>
  <c r="A2" i="2"/>
  <c r="B2" i="2" s="1"/>
  <c r="A12" i="2"/>
  <c r="B12" i="2" s="1"/>
  <c r="A13" i="2"/>
  <c r="B13" i="2" s="1"/>
  <c r="D82" i="1" l="1"/>
</calcChain>
</file>

<file path=xl/sharedStrings.xml><?xml version="1.0" encoding="utf-8"?>
<sst xmlns="http://schemas.openxmlformats.org/spreadsheetml/2006/main" count="58" uniqueCount="47">
  <si>
    <t>Higher Education PhD - Traditional Track Degree Plan</t>
  </si>
  <si>
    <t>Student:</t>
  </si>
  <si>
    <t>Semester</t>
  </si>
  <si>
    <t>Grade</t>
  </si>
  <si>
    <t xml:space="preserve">Credits: </t>
  </si>
  <si>
    <t xml:space="preserve">ELMP 6101 Introduction to Higher Education as a Field of Study </t>
  </si>
  <si>
    <t xml:space="preserve">ELMP 7765 Policy Analysis in Administration </t>
  </si>
  <si>
    <t xml:space="preserve">ELMP 8891 Directed Research </t>
  </si>
  <si>
    <t xml:space="preserve">ELMP 9993 Organization and Governance in Higher Education </t>
  </si>
  <si>
    <t xml:space="preserve">ELMP 9997 Historical Development of American Education </t>
  </si>
  <si>
    <t>ADVANCED CONTENT (9 required)</t>
  </si>
  <si>
    <t xml:space="preserve">ELMP 6102 American College Student </t>
  </si>
  <si>
    <t>ELMP 6103 College Student Affairs Administration</t>
  </si>
  <si>
    <t>ELMP 7103 Special Topics in Administration</t>
  </si>
  <si>
    <t>ELMP 7763 Educational Law</t>
  </si>
  <si>
    <t>ELMP 7774 International Comparative Study</t>
  </si>
  <si>
    <t>ELMP 7777 Diversity in Higher Education</t>
  </si>
  <si>
    <t>ELMP 8984 Leadership Institute I</t>
  </si>
  <si>
    <t>ELMP 9994 Faculty Personnel Policies</t>
  </si>
  <si>
    <t>ELMP 9995 Financial Administration of Higher Education</t>
  </si>
  <si>
    <t>ELMP 9996 Community Colleges</t>
  </si>
  <si>
    <t>ELMP 9998 Curriculum &amp; Instruction</t>
  </si>
  <si>
    <t>ELMP 8616 Intermediate Statistical Methods</t>
  </si>
  <si>
    <t>ELMP 8890 Survey Research</t>
  </si>
  <si>
    <t>ELMP 8894 Applied Quantitative Research</t>
  </si>
  <si>
    <t>ELMP 8895 Program Evaluation</t>
  </si>
  <si>
    <t>ELMP 8986 Qualitative Research</t>
  </si>
  <si>
    <t>ELMP 9962 Advanced Qualitative Research</t>
  </si>
  <si>
    <t>ELMP 9979 Dissertation Seminar in Higher Education I</t>
  </si>
  <si>
    <t>Final Check</t>
  </si>
  <si>
    <t xml:space="preserve">TOTAL CREDITS: </t>
  </si>
  <si>
    <t>Requirements:</t>
  </si>
  <si>
    <t>Electives:</t>
  </si>
  <si>
    <t>Transfers:</t>
  </si>
  <si>
    <t>ELECTIVES</t>
  </si>
  <si>
    <t>Transfers</t>
  </si>
  <si>
    <t>TOTAL:</t>
  </si>
  <si>
    <t>Substitutions</t>
  </si>
  <si>
    <t xml:space="preserve">Course </t>
  </si>
  <si>
    <t>Substituting For</t>
  </si>
  <si>
    <t>Code</t>
  </si>
  <si>
    <t>Course</t>
  </si>
  <si>
    <t>CORE (15 required)</t>
  </si>
  <si>
    <t>Required Research (6 required)</t>
  </si>
  <si>
    <t xml:space="preserve">ELMP 7000 Data Analysis </t>
  </si>
  <si>
    <t>ADVANCED RESEARCH (12 required)</t>
  </si>
  <si>
    <t>DISSERTATION SEMINAR (3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</si>
</sst>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8999908444471571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horizontal="center"/>
    </xf>
    <xf numFmtId="0" fontId="3" fillId="0" borderId="0" xfId="0" applyFont="1"/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4" xfId="0" applyFont="1" applyFill="1" applyBorder="1"/>
    <xf numFmtId="0" fontId="3" fillId="3" borderId="7" xfId="0" applyFont="1" applyFill="1" applyBorder="1"/>
    <xf numFmtId="0" fontId="3" fillId="3" borderId="1" xfId="0" applyFont="1" applyFill="1" applyBorder="1"/>
    <xf numFmtId="0" fontId="3" fillId="4" borderId="0" xfId="0" applyFont="1" applyFill="1"/>
    <xf numFmtId="0" fontId="3" fillId="3" borderId="6" xfId="0" applyFont="1" applyFill="1" applyBorder="1"/>
    <xf numFmtId="0" fontId="4" fillId="2" borderId="1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5" fillId="5" borderId="1" xfId="0" applyFont="1" applyFill="1" applyBorder="1"/>
    <xf numFmtId="0" fontId="4" fillId="2" borderId="16" xfId="0" applyFont="1" applyFill="1" applyBorder="1"/>
    <xf numFmtId="0" fontId="3" fillId="6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0" xfId="0" applyFont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3" fillId="0" borderId="1" xfId="0" applyFont="1" applyBorder="1"/>
    <xf numFmtId="0" fontId="3" fillId="0" borderId="7" xfId="0" applyFont="1" applyBorder="1"/>
    <xf numFmtId="0" fontId="3" fillId="3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0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</dxf>
    <dxf>
      <font>
        <color rgb="FF9C0006"/>
      </font>
    </dxf>
    <dxf>
      <fill>
        <patternFill>
          <bgColor rgb="FFFFC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abSelected="1" workbookViewId="0">
      <selection activeCell="F32" sqref="F32"/>
    </sheetView>
  </sheetViews>
  <sheetFormatPr defaultRowHeight="14.5" x14ac:dyDescent="0.35"/>
  <cols>
    <col min="1" max="1" width="3" customWidth="1"/>
    <col min="2" max="2" width="47.81640625" bestFit="1" customWidth="1"/>
    <col min="3" max="3" width="14.54296875" style="1" bestFit="1" customWidth="1"/>
    <col min="4" max="4" width="8.7265625" style="1"/>
    <col min="5" max="5" width="9.81640625" customWidth="1"/>
  </cols>
  <sheetData>
    <row r="1" spans="1:5" ht="24" thickBot="1" x14ac:dyDescent="0.6">
      <c r="A1" s="37" t="s">
        <v>0</v>
      </c>
      <c r="B1" s="38"/>
      <c r="C1" s="38"/>
      <c r="D1" s="38"/>
      <c r="E1" s="39"/>
    </row>
    <row r="2" spans="1:5" x14ac:dyDescent="0.35">
      <c r="A2" s="46" t="s">
        <v>1</v>
      </c>
      <c r="B2" s="46"/>
      <c r="C2" s="46"/>
      <c r="D2" s="46"/>
    </row>
    <row r="4" spans="1:5" ht="15" thickBot="1" x14ac:dyDescent="0.4">
      <c r="A4" s="4"/>
      <c r="B4" s="5"/>
      <c r="C4" s="6" t="s">
        <v>2</v>
      </c>
      <c r="D4" s="6" t="s">
        <v>3</v>
      </c>
      <c r="E4" s="13"/>
    </row>
    <row r="5" spans="1:5" ht="15" thickBot="1" x14ac:dyDescent="0.4">
      <c r="A5" s="40" t="s">
        <v>42</v>
      </c>
      <c r="B5" s="41"/>
      <c r="C5" s="8" t="s">
        <v>4</v>
      </c>
      <c r="D5" s="9"/>
      <c r="E5" s="7"/>
    </row>
    <row r="6" spans="1:5" x14ac:dyDescent="0.35">
      <c r="A6" s="10"/>
      <c r="B6" s="11" t="s">
        <v>5</v>
      </c>
      <c r="C6" s="29"/>
      <c r="D6" s="29"/>
      <c r="E6" s="7"/>
    </row>
    <row r="7" spans="1:5" x14ac:dyDescent="0.35">
      <c r="A7" s="10"/>
      <c r="B7" s="11" t="s">
        <v>6</v>
      </c>
      <c r="C7" s="29"/>
      <c r="D7" s="29"/>
      <c r="E7" s="7"/>
    </row>
    <row r="8" spans="1:5" x14ac:dyDescent="0.35">
      <c r="A8" s="10"/>
      <c r="B8" s="11" t="s">
        <v>7</v>
      </c>
      <c r="C8" s="29"/>
      <c r="D8" s="29"/>
      <c r="E8" s="7"/>
    </row>
    <row r="9" spans="1:5" x14ac:dyDescent="0.35">
      <c r="A9" s="10"/>
      <c r="B9" s="11" t="s">
        <v>8</v>
      </c>
      <c r="C9" s="29"/>
      <c r="D9" s="29"/>
      <c r="E9" s="7"/>
    </row>
    <row r="10" spans="1:5" x14ac:dyDescent="0.35">
      <c r="A10" s="10"/>
      <c r="B10" s="11" t="s">
        <v>9</v>
      </c>
      <c r="C10" s="12"/>
      <c r="D10" s="52"/>
      <c r="E10" s="7"/>
    </row>
    <row r="11" spans="1:5" x14ac:dyDescent="0.35">
      <c r="A11" s="54" t="s">
        <v>43</v>
      </c>
      <c r="B11" s="55"/>
      <c r="C11" s="56"/>
      <c r="D11" s="56"/>
      <c r="E11" s="7"/>
    </row>
    <row r="12" spans="1:5" x14ac:dyDescent="0.35">
      <c r="A12" s="34"/>
      <c r="B12" s="50" t="s">
        <v>44</v>
      </c>
      <c r="C12" s="32"/>
      <c r="D12" s="32"/>
      <c r="E12" s="7"/>
    </row>
    <row r="13" spans="1:5" ht="15" thickBot="1" x14ac:dyDescent="0.4">
      <c r="A13" s="34"/>
      <c r="B13" s="51" t="s">
        <v>26</v>
      </c>
      <c r="C13" s="33"/>
      <c r="D13" s="33"/>
      <c r="E13" s="7"/>
    </row>
    <row r="14" spans="1:5" ht="15" thickBot="1" x14ac:dyDescent="0.4">
      <c r="A14" s="40" t="s">
        <v>10</v>
      </c>
      <c r="B14" s="49"/>
      <c r="C14" s="25" t="s">
        <v>4</v>
      </c>
      <c r="D14" s="53"/>
      <c r="E14" s="7"/>
    </row>
    <row r="15" spans="1:5" x14ac:dyDescent="0.35">
      <c r="A15" s="10"/>
      <c r="B15" s="11" t="s">
        <v>11</v>
      </c>
      <c r="C15" s="30"/>
      <c r="D15" s="30"/>
      <c r="E15" s="7"/>
    </row>
    <row r="16" spans="1:5" x14ac:dyDescent="0.35">
      <c r="A16" s="10"/>
      <c r="B16" s="11" t="s">
        <v>12</v>
      </c>
      <c r="C16" s="29"/>
      <c r="D16" s="29"/>
      <c r="E16" s="7"/>
    </row>
    <row r="17" spans="1:5" x14ac:dyDescent="0.35">
      <c r="A17" s="10"/>
      <c r="B17" s="11" t="s">
        <v>13</v>
      </c>
      <c r="C17" s="29"/>
      <c r="D17" s="29"/>
      <c r="E17" s="7"/>
    </row>
    <row r="18" spans="1:5" x14ac:dyDescent="0.35">
      <c r="A18" s="10"/>
      <c r="B18" s="11" t="s">
        <v>14</v>
      </c>
      <c r="C18" s="29"/>
      <c r="D18" s="29"/>
      <c r="E18" s="7"/>
    </row>
    <row r="19" spans="1:5" x14ac:dyDescent="0.35">
      <c r="A19" s="10"/>
      <c r="B19" s="11" t="s">
        <v>15</v>
      </c>
      <c r="C19" s="29"/>
      <c r="D19" s="29"/>
      <c r="E19" s="7"/>
    </row>
    <row r="20" spans="1:5" x14ac:dyDescent="0.35">
      <c r="A20" s="10"/>
      <c r="B20" s="11" t="s">
        <v>16</v>
      </c>
      <c r="C20" s="29"/>
      <c r="D20" s="29"/>
      <c r="E20" s="7"/>
    </row>
    <row r="21" spans="1:5" x14ac:dyDescent="0.35">
      <c r="A21" s="10"/>
      <c r="B21" s="11" t="s">
        <v>17</v>
      </c>
      <c r="C21" s="29"/>
      <c r="D21" s="29"/>
      <c r="E21" s="7"/>
    </row>
    <row r="22" spans="1:5" x14ac:dyDescent="0.35">
      <c r="A22" s="10"/>
      <c r="B22" s="11" t="s">
        <v>18</v>
      </c>
      <c r="C22" s="29"/>
      <c r="D22" s="29"/>
      <c r="E22" s="7"/>
    </row>
    <row r="23" spans="1:5" x14ac:dyDescent="0.35">
      <c r="A23" s="10"/>
      <c r="B23" s="11" t="s">
        <v>19</v>
      </c>
      <c r="C23" s="29"/>
      <c r="D23" s="29"/>
      <c r="E23" s="7"/>
    </row>
    <row r="24" spans="1:5" x14ac:dyDescent="0.35">
      <c r="A24" s="10"/>
      <c r="B24" s="11" t="s">
        <v>20</v>
      </c>
      <c r="C24" s="12"/>
      <c r="D24" s="12"/>
      <c r="E24" s="7"/>
    </row>
    <row r="25" spans="1:5" ht="15" thickBot="1" x14ac:dyDescent="0.4">
      <c r="A25" s="10"/>
      <c r="B25" s="11" t="s">
        <v>21</v>
      </c>
      <c r="C25" s="12"/>
      <c r="D25" s="12"/>
      <c r="E25" s="7"/>
    </row>
    <row r="26" spans="1:5" ht="15" thickBot="1" x14ac:dyDescent="0.4">
      <c r="A26" s="40" t="s">
        <v>45</v>
      </c>
      <c r="B26" s="41"/>
      <c r="C26" s="8" t="s">
        <v>4</v>
      </c>
      <c r="D26" s="9"/>
      <c r="E26" s="7"/>
    </row>
    <row r="27" spans="1:5" x14ac:dyDescent="0.35">
      <c r="A27" s="35"/>
      <c r="B27" s="11" t="s">
        <v>22</v>
      </c>
      <c r="C27" s="24"/>
      <c r="D27" s="36"/>
      <c r="E27" s="7"/>
    </row>
    <row r="28" spans="1:5" x14ac:dyDescent="0.35">
      <c r="A28" s="10"/>
      <c r="B28" s="11" t="s">
        <v>23</v>
      </c>
      <c r="C28" s="30"/>
      <c r="D28" s="30"/>
      <c r="E28" s="7"/>
    </row>
    <row r="29" spans="1:5" x14ac:dyDescent="0.35">
      <c r="A29" s="10"/>
      <c r="B29" s="11" t="s">
        <v>24</v>
      </c>
      <c r="C29" s="29"/>
      <c r="D29" s="29"/>
      <c r="E29" s="7"/>
    </row>
    <row r="30" spans="1:5" x14ac:dyDescent="0.35">
      <c r="A30" s="10"/>
      <c r="B30" s="11" t="s">
        <v>25</v>
      </c>
      <c r="C30" s="29"/>
      <c r="D30" s="29"/>
      <c r="E30" s="7"/>
    </row>
    <row r="31" spans="1:5" ht="15" thickBot="1" x14ac:dyDescent="0.4">
      <c r="A31" s="10"/>
      <c r="B31" s="11" t="s">
        <v>27</v>
      </c>
      <c r="C31" s="12"/>
      <c r="D31" s="12"/>
      <c r="E31" s="7"/>
    </row>
    <row r="32" spans="1:5" ht="15" thickBot="1" x14ac:dyDescent="0.4">
      <c r="A32" s="40" t="s">
        <v>46</v>
      </c>
      <c r="B32" s="41"/>
      <c r="C32" s="8" t="s">
        <v>4</v>
      </c>
      <c r="D32" s="9"/>
      <c r="E32" s="7"/>
    </row>
    <row r="33" spans="1:5" x14ac:dyDescent="0.35">
      <c r="A33" s="10"/>
      <c r="B33" s="11" t="s">
        <v>28</v>
      </c>
      <c r="C33" s="30"/>
      <c r="D33" s="30"/>
      <c r="E33" s="7"/>
    </row>
    <row r="34" spans="1:5" ht="15" thickBot="1" x14ac:dyDescent="0.4">
      <c r="C34" s="31"/>
      <c r="D34" s="31"/>
    </row>
    <row r="35" spans="1:5" ht="15" thickBot="1" x14ac:dyDescent="0.4">
      <c r="A35" s="47" t="s">
        <v>29</v>
      </c>
      <c r="B35" s="48"/>
      <c r="C35" s="8" t="s">
        <v>30</v>
      </c>
      <c r="D35" s="9"/>
    </row>
    <row r="36" spans="1:5" x14ac:dyDescent="0.35">
      <c r="A36" s="7"/>
      <c r="B36" s="26"/>
      <c r="C36" s="23" t="s">
        <v>31</v>
      </c>
      <c r="D36" s="14"/>
    </row>
    <row r="37" spans="1:5" x14ac:dyDescent="0.35">
      <c r="A37" s="7"/>
      <c r="B37" s="26"/>
      <c r="C37" s="24" t="s">
        <v>32</v>
      </c>
      <c r="D37" s="15"/>
    </row>
    <row r="38" spans="1:5" ht="15" thickBot="1" x14ac:dyDescent="0.4">
      <c r="A38" s="7"/>
      <c r="B38" s="26" t="str">
        <f>IF(D38&gt;45, "Warning: Too many transfer credits", "")</f>
        <v/>
      </c>
      <c r="C38" s="25" t="s">
        <v>33</v>
      </c>
      <c r="D38" s="16"/>
    </row>
    <row r="39" spans="1:5" x14ac:dyDescent="0.35">
      <c r="A39" s="7"/>
      <c r="B39" s="26"/>
      <c r="C39" s="17"/>
      <c r="D39" s="17"/>
    </row>
    <row r="41" spans="1:5" x14ac:dyDescent="0.35">
      <c r="C41" s="31"/>
      <c r="D41" s="31"/>
    </row>
    <row r="42" spans="1:5" x14ac:dyDescent="0.35">
      <c r="C42" s="31"/>
      <c r="D42" s="31"/>
    </row>
    <row r="43" spans="1:5" x14ac:dyDescent="0.35">
      <c r="C43" s="31"/>
      <c r="D43" s="31"/>
    </row>
    <row r="44" spans="1:5" x14ac:dyDescent="0.35">
      <c r="C44" s="31"/>
      <c r="D44" s="31"/>
    </row>
    <row r="46" spans="1:5" ht="15" thickBot="1" x14ac:dyDescent="0.4">
      <c r="C46" s="31"/>
      <c r="D46" s="31"/>
      <c r="E46" s="3"/>
    </row>
    <row r="47" spans="1:5" ht="24" thickBot="1" x14ac:dyDescent="0.6">
      <c r="A47" s="37" t="s">
        <v>0</v>
      </c>
      <c r="B47" s="38"/>
      <c r="C47" s="38"/>
      <c r="D47" s="38"/>
      <c r="E47" s="39"/>
    </row>
    <row r="49" spans="1:4" ht="15" thickBot="1" x14ac:dyDescent="0.4">
      <c r="A49" s="4"/>
      <c r="B49" s="5"/>
      <c r="C49" s="6" t="s">
        <v>2</v>
      </c>
      <c r="D49" s="6" t="s">
        <v>3</v>
      </c>
    </row>
    <row r="50" spans="1:4" ht="15" thickBot="1" x14ac:dyDescent="0.4">
      <c r="A50" s="40" t="s">
        <v>34</v>
      </c>
      <c r="B50" s="41"/>
      <c r="C50" s="8" t="s">
        <v>4</v>
      </c>
      <c r="D50" s="9">
        <f>COUNTA(D51:D56)*3</f>
        <v>0</v>
      </c>
    </row>
    <row r="51" spans="1:4" x14ac:dyDescent="0.35">
      <c r="A51" s="18"/>
      <c r="B51" s="19"/>
      <c r="C51" s="30"/>
      <c r="D51" s="30"/>
    </row>
    <row r="52" spans="1:4" x14ac:dyDescent="0.35">
      <c r="A52" s="18"/>
      <c r="B52" s="20"/>
      <c r="C52" s="29"/>
      <c r="D52" s="29"/>
    </row>
    <row r="53" spans="1:4" x14ac:dyDescent="0.35">
      <c r="A53" s="18"/>
      <c r="B53" s="20"/>
      <c r="C53" s="29"/>
      <c r="D53" s="29"/>
    </row>
    <row r="54" spans="1:4" x14ac:dyDescent="0.35">
      <c r="A54" s="18"/>
      <c r="B54" s="20"/>
      <c r="C54" s="29"/>
      <c r="D54" s="29"/>
    </row>
    <row r="55" spans="1:4" x14ac:dyDescent="0.35">
      <c r="A55" s="18"/>
      <c r="B55" s="20"/>
      <c r="C55" s="29"/>
      <c r="D55" s="29"/>
    </row>
    <row r="56" spans="1:4" x14ac:dyDescent="0.35">
      <c r="A56" s="18"/>
      <c r="B56" s="20"/>
      <c r="C56" s="12"/>
      <c r="D56" s="12"/>
    </row>
    <row r="57" spans="1:4" x14ac:dyDescent="0.35">
      <c r="A57" s="21"/>
      <c r="B57" s="20"/>
      <c r="C57" s="29"/>
      <c r="D57" s="29"/>
    </row>
    <row r="58" spans="1:4" x14ac:dyDescent="0.35">
      <c r="A58" s="21"/>
      <c r="B58" s="20"/>
      <c r="C58" s="12"/>
      <c r="D58" s="12"/>
    </row>
    <row r="59" spans="1:4" x14ac:dyDescent="0.35">
      <c r="A59" s="21"/>
      <c r="B59" s="20"/>
      <c r="C59" s="29"/>
      <c r="D59" s="29"/>
    </row>
    <row r="60" spans="1:4" x14ac:dyDescent="0.35">
      <c r="A60" s="21"/>
      <c r="B60" s="20"/>
      <c r="C60" s="12"/>
      <c r="D60" s="12"/>
    </row>
    <row r="61" spans="1:4" x14ac:dyDescent="0.35">
      <c r="A61" s="21"/>
      <c r="B61" s="20"/>
      <c r="C61" s="29"/>
      <c r="D61" s="29"/>
    </row>
    <row r="62" spans="1:4" x14ac:dyDescent="0.35">
      <c r="A62" s="21"/>
      <c r="B62" s="20"/>
      <c r="C62" s="29"/>
      <c r="D62" s="29"/>
    </row>
    <row r="63" spans="1:4" x14ac:dyDescent="0.35">
      <c r="A63" s="21"/>
      <c r="B63" s="20"/>
      <c r="C63" s="29"/>
      <c r="D63" s="29"/>
    </row>
    <row r="64" spans="1:4" x14ac:dyDescent="0.35">
      <c r="A64" s="21"/>
      <c r="B64" s="20"/>
      <c r="C64" s="29"/>
      <c r="D64" s="29"/>
    </row>
    <row r="65" spans="1:4" ht="15" thickBot="1" x14ac:dyDescent="0.4">
      <c r="A65" s="21"/>
      <c r="B65" s="22"/>
      <c r="C65" s="12"/>
      <c r="D65" s="12"/>
    </row>
    <row r="66" spans="1:4" ht="15" thickBot="1" x14ac:dyDescent="0.4">
      <c r="A66" s="40" t="s">
        <v>35</v>
      </c>
      <c r="B66" s="41"/>
      <c r="C66" s="8" t="s">
        <v>4</v>
      </c>
      <c r="D66" s="9">
        <f>COUNTA(D67:D72)*3</f>
        <v>0</v>
      </c>
    </row>
    <row r="67" spans="1:4" x14ac:dyDescent="0.35">
      <c r="A67" s="18"/>
      <c r="B67" s="19"/>
      <c r="C67" s="30"/>
      <c r="D67" s="30"/>
    </row>
    <row r="68" spans="1:4" x14ac:dyDescent="0.35">
      <c r="A68" s="18"/>
      <c r="B68" s="20"/>
      <c r="C68" s="29"/>
      <c r="D68" s="29"/>
    </row>
    <row r="69" spans="1:4" x14ac:dyDescent="0.35">
      <c r="A69" s="18"/>
      <c r="B69" s="20"/>
      <c r="C69" s="29"/>
      <c r="D69" s="29"/>
    </row>
    <row r="70" spans="1:4" x14ac:dyDescent="0.35">
      <c r="A70" s="18"/>
      <c r="B70" s="20"/>
      <c r="C70" s="29"/>
      <c r="D70" s="29"/>
    </row>
    <row r="71" spans="1:4" x14ac:dyDescent="0.35">
      <c r="A71" s="18"/>
      <c r="B71" s="20"/>
      <c r="C71" s="29"/>
      <c r="D71" s="29"/>
    </row>
    <row r="72" spans="1:4" x14ac:dyDescent="0.35">
      <c r="A72" s="18"/>
      <c r="B72" s="20"/>
      <c r="C72" s="12"/>
      <c r="D72" s="12"/>
    </row>
    <row r="73" spans="1:4" x14ac:dyDescent="0.35">
      <c r="A73" s="21"/>
      <c r="B73" s="20"/>
      <c r="C73" s="29"/>
      <c r="D73" s="29"/>
    </row>
    <row r="74" spans="1:4" x14ac:dyDescent="0.35">
      <c r="A74" s="21"/>
      <c r="B74" s="20"/>
      <c r="C74" s="12"/>
      <c r="D74" s="12"/>
    </row>
    <row r="75" spans="1:4" x14ac:dyDescent="0.35">
      <c r="A75" s="21"/>
      <c r="B75" s="20"/>
      <c r="C75" s="29"/>
      <c r="D75" s="29"/>
    </row>
    <row r="76" spans="1:4" x14ac:dyDescent="0.35">
      <c r="A76" s="21"/>
      <c r="B76" s="20"/>
      <c r="C76" s="12"/>
      <c r="D76" s="12"/>
    </row>
    <row r="77" spans="1:4" x14ac:dyDescent="0.35">
      <c r="A77" s="21"/>
      <c r="B77" s="20"/>
      <c r="C77" s="29"/>
      <c r="D77" s="29"/>
    </row>
    <row r="78" spans="1:4" x14ac:dyDescent="0.35">
      <c r="A78" s="21"/>
      <c r="B78" s="20"/>
      <c r="C78" s="29"/>
      <c r="D78" s="29"/>
    </row>
    <row r="79" spans="1:4" x14ac:dyDescent="0.35">
      <c r="A79" s="21"/>
      <c r="B79" s="20"/>
      <c r="C79" s="29"/>
      <c r="D79" s="29"/>
    </row>
    <row r="80" spans="1:4" x14ac:dyDescent="0.35">
      <c r="A80" s="21"/>
      <c r="B80" s="20"/>
      <c r="C80" s="29"/>
      <c r="D80" s="29"/>
    </row>
    <row r="81" spans="1:4" ht="15" thickBot="1" x14ac:dyDescent="0.4">
      <c r="A81" s="21"/>
      <c r="B81" s="20"/>
      <c r="C81" s="29"/>
      <c r="D81" s="29"/>
    </row>
    <row r="82" spans="1:4" ht="15" thickBot="1" x14ac:dyDescent="0.4">
      <c r="A82" s="40"/>
      <c r="B82" s="41"/>
      <c r="C82" s="8" t="s">
        <v>36</v>
      </c>
      <c r="D82" s="9">
        <f>SUM(D50, D66)</f>
        <v>0</v>
      </c>
    </row>
    <row r="83" spans="1:4" ht="15" thickBot="1" x14ac:dyDescent="0.4">
      <c r="C83" s="31"/>
      <c r="D83" s="31"/>
    </row>
    <row r="84" spans="1:4" ht="15" thickBot="1" x14ac:dyDescent="0.4">
      <c r="A84" s="40" t="s">
        <v>37</v>
      </c>
      <c r="B84" s="41"/>
      <c r="C84" s="8" t="s">
        <v>4</v>
      </c>
      <c r="D84" s="9">
        <f>COUNTA(D85:D90)*3</f>
        <v>0</v>
      </c>
    </row>
    <row r="85" spans="1:4" ht="15" thickBot="1" x14ac:dyDescent="0.4">
      <c r="A85" s="28"/>
      <c r="B85" s="27" t="s">
        <v>38</v>
      </c>
      <c r="C85" s="42" t="s">
        <v>39</v>
      </c>
      <c r="D85" s="43"/>
    </row>
    <row r="86" spans="1:4" x14ac:dyDescent="0.35">
      <c r="A86" s="28"/>
      <c r="B86" s="19"/>
      <c r="C86" s="44"/>
      <c r="D86" s="44"/>
    </row>
    <row r="87" spans="1:4" x14ac:dyDescent="0.35">
      <c r="A87" s="28"/>
      <c r="B87" s="20"/>
      <c r="C87" s="45"/>
      <c r="D87" s="45"/>
    </row>
    <row r="88" spans="1:4" x14ac:dyDescent="0.35">
      <c r="A88" s="28"/>
      <c r="B88" s="20"/>
      <c r="C88" s="45"/>
      <c r="D88" s="45"/>
    </row>
    <row r="89" spans="1:4" x14ac:dyDescent="0.35">
      <c r="A89" s="28"/>
      <c r="B89" s="20"/>
      <c r="C89" s="45"/>
      <c r="D89" s="45"/>
    </row>
  </sheetData>
  <mergeCells count="17">
    <mergeCell ref="C88:D88"/>
    <mergeCell ref="C89:D89"/>
    <mergeCell ref="A1:E1"/>
    <mergeCell ref="A84:B84"/>
    <mergeCell ref="C85:D85"/>
    <mergeCell ref="C86:D86"/>
    <mergeCell ref="C87:D87"/>
    <mergeCell ref="A26:B26"/>
    <mergeCell ref="A32:B32"/>
    <mergeCell ref="A2:D2"/>
    <mergeCell ref="A5:B5"/>
    <mergeCell ref="A14:B14"/>
    <mergeCell ref="A50:B50"/>
    <mergeCell ref="A66:B66"/>
    <mergeCell ref="A82:B82"/>
    <mergeCell ref="A35:B35"/>
    <mergeCell ref="A47:E47"/>
  </mergeCells>
  <conditionalFormatting sqref="D5">
    <cfRule type="cellIs" dxfId="9" priority="11" operator="lessThan">
      <formula>18</formula>
    </cfRule>
  </conditionalFormatting>
  <conditionalFormatting sqref="D14">
    <cfRule type="cellIs" dxfId="8" priority="10" operator="lessThan">
      <formula>9</formula>
    </cfRule>
  </conditionalFormatting>
  <conditionalFormatting sqref="D26:D27">
    <cfRule type="cellIs" dxfId="7" priority="8" operator="lessThan">
      <formula>9</formula>
    </cfRule>
  </conditionalFormatting>
  <conditionalFormatting sqref="D32">
    <cfRule type="cellIs" dxfId="6" priority="7" operator="lessThan">
      <formula>6</formula>
    </cfRule>
  </conditionalFormatting>
  <conditionalFormatting sqref="D50">
    <cfRule type="cellIs" dxfId="5" priority="6" operator="greaterThan">
      <formula>36</formula>
    </cfRule>
  </conditionalFormatting>
  <conditionalFormatting sqref="D66">
    <cfRule type="cellIs" dxfId="4" priority="5" operator="greaterThan">
      <formula>36</formula>
    </cfRule>
  </conditionalFormatting>
  <conditionalFormatting sqref="D82">
    <cfRule type="cellIs" dxfId="3" priority="4" operator="greaterThan">
      <formula>36</formula>
    </cfRule>
  </conditionalFormatting>
  <conditionalFormatting sqref="D35">
    <cfRule type="cellIs" dxfId="2" priority="2" operator="lessThan">
      <formula>90</formula>
    </cfRule>
    <cfRule type="cellIs" dxfId="1" priority="3" operator="lessThan">
      <formula>6</formula>
    </cfRule>
  </conditionalFormatting>
  <conditionalFormatting sqref="D84">
    <cfRule type="cellIs" dxfId="0" priority="1" operator="greaterThan">
      <formula>36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C28"/>
  <sheetViews>
    <sheetView topLeftCell="A13" workbookViewId="0">
      <selection activeCell="F27" sqref="F27"/>
    </sheetView>
  </sheetViews>
  <sheetFormatPr defaultRowHeight="14.5" x14ac:dyDescent="0.35"/>
  <cols>
    <col min="1" max="2" width="10.26953125" bestFit="1" customWidth="1"/>
    <col min="3" max="3" width="52.81640625" bestFit="1" customWidth="1"/>
  </cols>
  <sheetData>
    <row r="1" spans="1:3" x14ac:dyDescent="0.35">
      <c r="A1" s="2" t="s">
        <v>2</v>
      </c>
      <c r="B1" s="2" t="s">
        <v>40</v>
      </c>
      <c r="C1" s="2" t="s">
        <v>41</v>
      </c>
    </row>
    <row r="2" spans="1:3" x14ac:dyDescent="0.35">
      <c r="A2">
        <f>Requirements!$C$15</f>
        <v>0</v>
      </c>
      <c r="B2" t="str">
        <f t="shared" ref="B2:B9" si="0">RIGHT(A2, 4)&amp;"-0"&amp;IF(ISNUMBER(SEARCH("Spring",A2)),1,IF(ISNUMBER(SEARCH("Summer",A2)),2,IF(ISNUMBER(SEARCH("Fall",A2)),3,"Error")))</f>
        <v>0-0Error</v>
      </c>
      <c r="C2" t="str">
        <f>Requirements!$B$15</f>
        <v xml:space="preserve">ELMP 6102 American College Student </v>
      </c>
    </row>
    <row r="3" spans="1:3" x14ac:dyDescent="0.35">
      <c r="A3">
        <f>Requirements!$C$16</f>
        <v>0</v>
      </c>
      <c r="B3" t="str">
        <f t="shared" si="0"/>
        <v>0-0Error</v>
      </c>
      <c r="C3" t="str">
        <f>Requirements!$B$16</f>
        <v>ELMP 6103 College Student Affairs Administration</v>
      </c>
    </row>
    <row r="4" spans="1:3" x14ac:dyDescent="0.35">
      <c r="A4">
        <f>Requirements!$C$17</f>
        <v>0</v>
      </c>
      <c r="B4" t="str">
        <f t="shared" si="0"/>
        <v>0-0Error</v>
      </c>
      <c r="C4" t="str">
        <f>Requirements!$B$17</f>
        <v>ELMP 7103 Special Topics in Administration</v>
      </c>
    </row>
    <row r="5" spans="1:3" x14ac:dyDescent="0.35">
      <c r="A5">
        <f>Requirements!$C$21</f>
        <v>0</v>
      </c>
      <c r="B5" t="str">
        <f t="shared" si="0"/>
        <v>0-0Error</v>
      </c>
      <c r="C5" t="str">
        <f>Requirements!$B$21</f>
        <v>ELMP 8984 Leadership Institute I</v>
      </c>
    </row>
    <row r="6" spans="1:3" x14ac:dyDescent="0.35">
      <c r="A6" t="e">
        <f>Requirements!#REF!</f>
        <v>#REF!</v>
      </c>
      <c r="B6" t="e">
        <f t="shared" si="0"/>
        <v>#REF!</v>
      </c>
      <c r="C6" t="e">
        <f>Requirements!#REF!</f>
        <v>#REF!</v>
      </c>
    </row>
    <row r="7" spans="1:3" x14ac:dyDescent="0.35">
      <c r="A7">
        <f>Requirements!$C$23</f>
        <v>0</v>
      </c>
      <c r="B7" t="str">
        <f t="shared" si="0"/>
        <v>0-0Error</v>
      </c>
      <c r="C7" t="str">
        <f>Requirements!$B$23</f>
        <v>ELMP 9995 Financial Administration of Higher Education</v>
      </c>
    </row>
    <row r="8" spans="1:3" x14ac:dyDescent="0.35">
      <c r="A8">
        <f>Requirements!$C$25</f>
        <v>0</v>
      </c>
      <c r="B8" t="str">
        <f t="shared" si="0"/>
        <v>0-0Error</v>
      </c>
      <c r="C8" t="str">
        <f>Requirements!$B$25</f>
        <v>ELMP 9998 Curriculum &amp; Instruction</v>
      </c>
    </row>
    <row r="9" spans="1:3" x14ac:dyDescent="0.35">
      <c r="A9" t="e">
        <f>Requirements!#REF!</f>
        <v>#REF!</v>
      </c>
      <c r="B9" t="e">
        <f t="shared" si="0"/>
        <v>#REF!</v>
      </c>
      <c r="C9" t="e">
        <f>Requirements!#REF!</f>
        <v>#REF!</v>
      </c>
    </row>
    <row r="10" spans="1:3" x14ac:dyDescent="0.35">
      <c r="A10">
        <f>Requirements!$C$6</f>
        <v>0</v>
      </c>
      <c r="B10" t="str">
        <f>RIGHT(A10, 4)&amp;"-0"&amp;IF(ISNUMBER(SEARCH("Spring",A10)),1,IF(ISNUMBER(SEARCH("Summer",A10)),2,IF(ISNUMBER(SEARCH("Fall",A10)),3,"Error")))</f>
        <v>0-0Error</v>
      </c>
      <c r="C10" t="str">
        <f>Requirements!$B$6</f>
        <v xml:space="preserve">ELMP 6101 Introduction to Higher Education as a Field of Study </v>
      </c>
    </row>
    <row r="11" spans="1:3" x14ac:dyDescent="0.35">
      <c r="A11">
        <f>Requirements!$C$7</f>
        <v>0</v>
      </c>
      <c r="B11" t="str">
        <f>RIGHT(A11, 4)&amp;"-0"&amp;IF(ISNUMBER(SEARCH("Spring",A11)),1,IF(ISNUMBER(SEARCH("Summer",A11)),2,IF(ISNUMBER(SEARCH("Fall",A11)),3,"Error")))</f>
        <v>0-0Error</v>
      </c>
      <c r="C11" t="str">
        <f>Requirements!$B$7</f>
        <v xml:space="preserve">ELMP 7765 Policy Analysis in Administration </v>
      </c>
    </row>
    <row r="12" spans="1:3" x14ac:dyDescent="0.35">
      <c r="A12">
        <f>Requirements!$C$10</f>
        <v>0</v>
      </c>
      <c r="B12" t="str">
        <f>RIGHT(A12, 4)&amp;"-0"&amp;IF(ISNUMBER(SEARCH("Spring",A12)),1,IF(ISNUMBER(SEARCH("Summer",A12)),2,IF(ISNUMBER(SEARCH("Fall",A12)),3,"Error")))</f>
        <v>0-0Error</v>
      </c>
      <c r="C12" t="str">
        <f>Requirements!$B$10</f>
        <v xml:space="preserve">ELMP 9997 Historical Development of American Education </v>
      </c>
    </row>
    <row r="13" spans="1:3" x14ac:dyDescent="0.35">
      <c r="A13">
        <f>Requirements!$C$9</f>
        <v>0</v>
      </c>
      <c r="B13" t="str">
        <f>RIGHT(A13, 4)&amp;"-0"&amp;IF(ISNUMBER(SEARCH("Spring",A13)),1,IF(ISNUMBER(SEARCH("Summer",A13)),2,IF(ISNUMBER(SEARCH("Fall",A13)),3,"Error")))</f>
        <v>0-0Error</v>
      </c>
      <c r="C13" t="str">
        <f>Requirements!$B$9</f>
        <v xml:space="preserve">ELMP 9993 Organization and Governance in Higher Education </v>
      </c>
    </row>
    <row r="14" spans="1:3" x14ac:dyDescent="0.35">
      <c r="A14">
        <f>Requirements!$C$8</f>
        <v>0</v>
      </c>
      <c r="B14" t="str">
        <f>RIGHT(A14, 4)&amp;"-0"&amp;IF(ISNUMBER(SEARCH("Spring",A14)),1,IF(ISNUMBER(SEARCH("Summer",A14)),2,IF(ISNUMBER(SEARCH("Fall",A14)),3,"Error")))</f>
        <v>0-0Error</v>
      </c>
      <c r="C14" t="str">
        <f>Requirements!$B$8</f>
        <v xml:space="preserve">ELMP 8891 Directed Research </v>
      </c>
    </row>
    <row r="15" spans="1:3" x14ac:dyDescent="0.35">
      <c r="A15" t="e">
        <f>Requirements!#REF!</f>
        <v>#REF!</v>
      </c>
      <c r="B15" t="e">
        <f>RIGHT(A15, 4)&amp;"-"&amp;IF(ISNUMBER(SEARCH("Spring",A15)),"01",IF(ISNUMBER(SEARCH("Summer",A15)),"02",IF(ISNUMBER(SEARCH("Fall",A15)),"03","Error")))</f>
        <v>#REF!</v>
      </c>
      <c r="C15" t="e">
        <f>Requirements!#REF!</f>
        <v>#REF!</v>
      </c>
    </row>
    <row r="16" spans="1:3" x14ac:dyDescent="0.35">
      <c r="A16">
        <f>Requirements!$C$19</f>
        <v>0</v>
      </c>
      <c r="B16" t="str">
        <f>RIGHT(A16, 4)&amp;"-"&amp;IF(ISNUMBER(SEARCH("Spring",A16)),"01",IF(ISNUMBER(SEARCH("Summer",A16)),"02",IF(ISNUMBER(SEARCH("Fall",A16)),"03","Error")))</f>
        <v>0-Error</v>
      </c>
      <c r="C16" t="str">
        <f>Requirements!$B$19</f>
        <v>ELMP 7774 International Comparative Study</v>
      </c>
    </row>
    <row r="17" spans="1:3" x14ac:dyDescent="0.35">
      <c r="A17">
        <f>Requirements!$C$22</f>
        <v>0</v>
      </c>
      <c r="B17" t="str">
        <f t="shared" ref="B17:B28" si="1">RIGHT(A17, 4)&amp;"-0"&amp;IF(ISNUMBER(SEARCH("Spring",A17)),1,IF(ISNUMBER(SEARCH("Summer",A17)),2,IF(ISNUMBER(SEARCH("Fall",A17)),3,"Error")))</f>
        <v>0-0Error</v>
      </c>
      <c r="C17" t="str">
        <f>Requirements!$B$22</f>
        <v>ELMP 9994 Faculty Personnel Policies</v>
      </c>
    </row>
    <row r="18" spans="1:3" x14ac:dyDescent="0.35">
      <c r="A18">
        <f>Requirements!$C$24</f>
        <v>0</v>
      </c>
      <c r="B18" t="str">
        <f t="shared" ref="B18" si="2">RIGHT(A18, 4)&amp;"-0"&amp;IF(ISNUMBER(SEARCH("Spring",A18)),1,IF(ISNUMBER(SEARCH("Summer",A18)),2,IF(ISNUMBER(SEARCH("Fall",A18)),3,"Error")))</f>
        <v>0-0Error</v>
      </c>
      <c r="C18" t="s">
        <v>20</v>
      </c>
    </row>
    <row r="19" spans="1:3" x14ac:dyDescent="0.35">
      <c r="A19" t="e">
        <f>Requirements!#REF!</f>
        <v>#REF!</v>
      </c>
      <c r="B19" t="e">
        <f t="shared" si="1"/>
        <v>#REF!</v>
      </c>
      <c r="C19" t="e">
        <f>Requirements!#REF!</f>
        <v>#REF!</v>
      </c>
    </row>
    <row r="20" spans="1:3" x14ac:dyDescent="0.35">
      <c r="A20">
        <f>Requirements!$C$18</f>
        <v>0</v>
      </c>
      <c r="B20" t="str">
        <f t="shared" si="1"/>
        <v>0-0Error</v>
      </c>
      <c r="C20" t="str">
        <f>Requirements!$B$18</f>
        <v>ELMP 7763 Educational Law</v>
      </c>
    </row>
    <row r="21" spans="1:3" x14ac:dyDescent="0.35">
      <c r="A21">
        <f>Requirements!$C$28</f>
        <v>0</v>
      </c>
      <c r="B21" t="str">
        <f t="shared" si="1"/>
        <v>0-0Error</v>
      </c>
      <c r="C21" t="str">
        <f>Requirements!$B$28</f>
        <v>ELMP 8890 Survey Research</v>
      </c>
    </row>
    <row r="22" spans="1:3" x14ac:dyDescent="0.35">
      <c r="A22">
        <f>Requirements!$C$29</f>
        <v>0</v>
      </c>
      <c r="B22" t="str">
        <f t="shared" si="1"/>
        <v>0-0Error</v>
      </c>
      <c r="C22" t="str">
        <f>Requirements!$B$29</f>
        <v>ELMP 8894 Applied Quantitative Research</v>
      </c>
    </row>
    <row r="23" spans="1:3" x14ac:dyDescent="0.35">
      <c r="A23" t="e">
        <f>Requirements!#REF!</f>
        <v>#REF!</v>
      </c>
      <c r="B23" t="e">
        <f t="shared" si="1"/>
        <v>#REF!</v>
      </c>
      <c r="C23" t="e">
        <f>Requirements!#REF!</f>
        <v>#REF!</v>
      </c>
    </row>
    <row r="24" spans="1:3" x14ac:dyDescent="0.35">
      <c r="A24">
        <f>Requirements!$C$30</f>
        <v>0</v>
      </c>
      <c r="B24" t="str">
        <f t="shared" si="1"/>
        <v>0-0Error</v>
      </c>
      <c r="C24" t="str">
        <f>Requirements!$B$30</f>
        <v>ELMP 8895 Program Evaluation</v>
      </c>
    </row>
    <row r="25" spans="1:3" x14ac:dyDescent="0.35">
      <c r="A25">
        <f>Requirements!$C$31</f>
        <v>0</v>
      </c>
      <c r="B25" t="str">
        <f t="shared" si="1"/>
        <v>0-0Error</v>
      </c>
      <c r="C25" t="str">
        <f>Requirements!$B$31</f>
        <v>ELMP 9962 Advanced Qualitative Research</v>
      </c>
    </row>
    <row r="26" spans="1:3" x14ac:dyDescent="0.35">
      <c r="A26" t="e">
        <f>Requirements!#REF!</f>
        <v>#REF!</v>
      </c>
      <c r="B26" t="e">
        <f t="shared" si="1"/>
        <v>#REF!</v>
      </c>
      <c r="C26" t="e">
        <f>Requirements!#REF!</f>
        <v>#REF!</v>
      </c>
    </row>
    <row r="27" spans="1:3" x14ac:dyDescent="0.35">
      <c r="A27">
        <f>Requirements!$C$33</f>
        <v>0</v>
      </c>
      <c r="B27" t="str">
        <f t="shared" si="1"/>
        <v>0-0Error</v>
      </c>
      <c r="C27" t="str">
        <f>Requirements!$B$33</f>
        <v>ELMP 9979 Dissertation Seminar in Higher Education I</v>
      </c>
    </row>
    <row r="28" spans="1:3" x14ac:dyDescent="0.35">
      <c r="A28" t="e">
        <f>Requirements!#REF!</f>
        <v>#REF!</v>
      </c>
      <c r="B28" t="e">
        <f t="shared" si="1"/>
        <v>#REF!</v>
      </c>
      <c r="C28" t="e">
        <f>Requirements!#REF!</f>
        <v>#REF!</v>
      </c>
    </row>
  </sheetData>
  <autoFilter ref="A1:A29" xr:uid="{00000000-0009-0000-0000-000001000000}">
    <filterColumn colId="0">
      <filters blank="1">
        <filter val="Fall 2014"/>
        <filter val="Fall 2015"/>
        <filter val="Fall 2017"/>
        <filter val="Fall 2018"/>
        <filter val="Fall 2019"/>
        <filter val="Spring 2015"/>
        <filter val="Spring 2018"/>
        <filter val="Spring 2019"/>
        <filter val="Spring 2020"/>
        <filter val="Summer 2018"/>
      </filters>
    </filterColumn>
  </autoFilter>
  <sortState xmlns:xlrd2="http://schemas.microsoft.com/office/spreadsheetml/2017/richdata2" ref="A10:C28">
    <sortCondition ref="B1"/>
  </sortState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A0746D735A0A438446186972B933AD" ma:contentTypeVersion="11" ma:contentTypeDescription="Create a new document." ma:contentTypeScope="" ma:versionID="a673c5d95abf2eef51782fa579bac332">
  <xsd:schema xmlns:xsd="http://www.w3.org/2001/XMLSchema" xmlns:xs="http://www.w3.org/2001/XMLSchema" xmlns:p="http://schemas.microsoft.com/office/2006/metadata/properties" xmlns:ns2="b24e0da7-ad8d-4598-bcab-e46be24d4400" xmlns:ns3="0abbed1c-2818-44d1-b337-ecfde2e4cb12" targetNamespace="http://schemas.microsoft.com/office/2006/metadata/properties" ma:root="true" ma:fieldsID="20e6cb1d1ea0316d5f90f48b3acba762" ns2:_="" ns3:_="">
    <xsd:import namespace="b24e0da7-ad8d-4598-bcab-e46be24d4400"/>
    <xsd:import namespace="0abbed1c-2818-44d1-b337-ecfde2e4cb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e0da7-ad8d-4598-bcab-e46be24d44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bed1c-2818-44d1-b337-ecfde2e4cb1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198CE0-DE66-4BB3-B1AE-2F57835C1289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b24e0da7-ad8d-4598-bcab-e46be24d4400"/>
    <ds:schemaRef ds:uri="http://purl.org/dc/elements/1.1/"/>
    <ds:schemaRef ds:uri="http://schemas.microsoft.com/office/2006/metadata/properties"/>
    <ds:schemaRef ds:uri="0abbed1c-2818-44d1-b337-ecfde2e4cb1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B7BA3B-2210-4870-BC48-E9A5EDB69A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F8553-2A6F-4719-84E1-2FCBCBCFA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e0da7-ad8d-4598-bcab-e46be24d4400"/>
    <ds:schemaRef ds:uri="0abbed1c-2818-44d1-b337-ecfde2e4cb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Requirements</vt:lpstr>
      <vt:lpstr>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Blissett</dc:creator>
  <cp:keywords/>
  <dc:description/>
  <cp:lastModifiedBy>Author</cp:lastModifiedBy>
  <cp:revision/>
  <dcterms:created xsi:type="dcterms:W3CDTF">2019-02-21T20:50:18Z</dcterms:created>
  <dcterms:modified xsi:type="dcterms:W3CDTF">2021-08-06T18:42:54Z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0x0101006BA0746D735A0A438446186972B933AD</vt:lpwstr>
  </property>
</Properties>
</file>